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_1\exchange\FN\Uchwały 2021\Uchwała 15.02.2021\"/>
    </mc:Choice>
  </mc:AlternateContent>
  <bookViews>
    <workbookView xWindow="0" yWindow="0" windowWidth="8610" windowHeight="6225"/>
  </bookViews>
  <sheets>
    <sheet name="Page2" sheetId="1" r:id="rId1"/>
  </sheets>
  <definedNames>
    <definedName name="_xlnm.Print_Area" localSheetId="0">Page2!$A$1:$V$49</definedName>
  </definedNames>
  <calcPr calcId="152511"/>
</workbook>
</file>

<file path=xl/calcChain.xml><?xml version="1.0" encoding="utf-8"?>
<calcChain xmlns="http://schemas.openxmlformats.org/spreadsheetml/2006/main">
  <c r="I44" i="1" l="1"/>
  <c r="I47" i="1" s="1"/>
  <c r="H44" i="1"/>
  <c r="H47" i="1" s="1"/>
</calcChain>
</file>

<file path=xl/sharedStrings.xml><?xml version="1.0" encoding="utf-8"?>
<sst xmlns="http://schemas.openxmlformats.org/spreadsheetml/2006/main" count="111" uniqueCount="64">
  <si>
    <t>Załącznik Nr 2 do Uchwały Nr ………………………………….../21 Rady Miasta Żyrardowa z dnia ..........................</t>
  </si>
  <si>
    <t/>
  </si>
  <si>
    <t>Dział</t>
  </si>
  <si>
    <t>Rozdział</t>
  </si>
  <si>
    <t>Nazwa</t>
  </si>
  <si>
    <t>Plan</t>
  </si>
  <si>
    <t>Z tego:</t>
  </si>
  <si>
    <t>Wydatki bieżące</t>
  </si>
  <si>
    <t>z tego: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</si>
  <si>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</si>
  <si>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</si>
  <si>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</si>
  <si>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</si>
  <si>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</si>
  <si>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</si>
  <si>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</si>
  <si>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</si>
  <si>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</si>
  <si>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</si>
  <si>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</si>
  <si>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</si>
  <si>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</si>
  <si>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</si>
  <si>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</si>
  <si>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</si>
  <si>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</si>
  <si>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</si>
  <si>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</si>
  <si>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</si>
  <si>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</si>
  <si>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</si>
  <si>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</si>
  <si>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</si>
  <si>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</si>
  <si>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</si>
  <si>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</si>
  <si>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</si>
  <si>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</si>
  <si>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</si>
  <si>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</si>
  <si>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</si>
  <si>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600</t>
  </si>
  <si>
    <t>Transport i łączność</t>
  </si>
  <si>
    <t>przed zmianą</t>
  </si>
  <si>
    <t>zmniejszenie</t>
  </si>
  <si>
    <t>zwiększenie</t>
  </si>
  <si>
    <t>po zmianach</t>
  </si>
  <si>
    <t>60016</t>
  </si>
  <si>
    <t>Drogi publiczne gminne</t>
  </si>
  <si>
    <t>700</t>
  </si>
  <si>
    <t>Gospodarka mieszkaniowa</t>
  </si>
  <si>
    <t>70004</t>
  </si>
  <si>
    <t>Różne jednostki obsługi gospodarki mieszkaniowej</t>
  </si>
  <si>
    <t>70005</t>
  </si>
  <si>
    <t>Gospodarka gruntami i nieruchomościami</t>
  </si>
  <si>
    <t>750</t>
  </si>
  <si>
    <t>Administracja publiczna</t>
  </si>
  <si>
    <t>75095</t>
  </si>
  <si>
    <t>Pozostała działalność</t>
  </si>
  <si>
    <t>921</t>
  </si>
  <si>
    <t>Kultura i ochrona dziedzictwa narodowego</t>
  </si>
  <si>
    <t>92195</t>
  </si>
  <si>
    <t>Wydatki razem:</t>
  </si>
  <si>
    <t>WYDATKI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</si>
</sst>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1" x14ac:knownFonts="1">
    <font>
      <sz val="8"/>
      <color rgb="FF000000"/>
      <name val="Tahoma"/>
    </font>
    <font>
      <b/>
      <sz val="12"/>
      <color rgb="FF000000"/>
      <name val="Arial"/>
    </font>
    <font>
      <sz val="5"/>
      <color rgb="FF000000"/>
      <name val="Arial"/>
    </font>
    <font>
      <sz val="6"/>
      <color rgb="FF000000"/>
      <name val="Arial"/>
    </font>
    <font>
      <sz val="5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b/>
      <sz val="5"/>
      <color rgb="FF000000"/>
      <name val="Arial"/>
    </font>
    <font>
      <b/>
      <sz val="5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8" fillId="10" borderId="8" xfId="0" applyNumberFormat="1" applyFont="1" applyFill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top" wrapText="1"/>
    </xf>
    <xf numFmtId="164" fontId="5" fillId="8" borderId="5" xfId="0" applyNumberFormat="1" applyFont="1" applyFill="1" applyBorder="1" applyAlignment="1">
      <alignment horizontal="right" vertical="center" wrapText="1"/>
    </xf>
    <xf numFmtId="164" fontId="5" fillId="8" borderId="11" xfId="0" applyNumberFormat="1" applyFont="1" applyFill="1" applyBorder="1" applyAlignment="1">
      <alignment horizontal="right" vertical="center" wrapText="1"/>
    </xf>
    <xf numFmtId="164" fontId="7" fillId="10" borderId="9" xfId="0" applyNumberFormat="1" applyFont="1" applyFill="1" applyBorder="1" applyAlignment="1">
      <alignment horizontal="right" vertical="center" wrapText="1"/>
    </xf>
    <xf numFmtId="164" fontId="7" fillId="10" borderId="10" xfId="0" applyNumberFormat="1" applyFont="1" applyFill="1" applyBorder="1" applyAlignment="1">
      <alignment horizontal="right" vertical="center" wrapText="1"/>
    </xf>
    <xf numFmtId="164" fontId="7" fillId="10" borderId="7" xfId="0" applyNumberFormat="1" applyFont="1" applyFill="1" applyBorder="1" applyAlignment="1">
      <alignment horizontal="right" vertical="center" wrapText="1"/>
    </xf>
    <xf numFmtId="164" fontId="8" fillId="8" borderId="5" xfId="0" applyNumberFormat="1" applyFont="1" applyFill="1" applyBorder="1" applyAlignment="1">
      <alignment horizontal="right" vertical="center" wrapText="1"/>
    </xf>
    <xf numFmtId="0" fontId="10" fillId="6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164" fontId="5" fillId="8" borderId="5" xfId="0" applyNumberFormat="1" applyFont="1" applyFill="1" applyBorder="1" applyAlignment="1">
      <alignment horizontal="right" vertical="center" wrapText="1"/>
    </xf>
    <xf numFmtId="164" fontId="7" fillId="10" borderId="7" xfId="0" applyNumberFormat="1" applyFont="1" applyFill="1" applyBorder="1" applyAlignment="1">
      <alignment horizontal="right" vertical="center" wrapText="1"/>
    </xf>
    <xf numFmtId="0" fontId="6" fillId="9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zoomScaleNormal="100" workbookViewId="0">
      <selection sqref="A1:V1"/>
    </sheetView>
  </sheetViews>
  <sheetFormatPr defaultRowHeight="10.5" x14ac:dyDescent="0.15"/>
  <cols>
    <col min="1" max="1" width="4.1640625" customWidth="1"/>
    <col min="2" max="2" width="5.33203125" customWidth="1"/>
    <col min="3" max="3" width="4.5" customWidth="1"/>
    <col min="4" max="4" width="10.6640625" customWidth="1"/>
    <col min="5" max="5" width="4.33203125" customWidth="1"/>
    <col min="6" max="6" width="4" customWidth="1"/>
    <col min="7" max="7" width="10.5" customWidth="1"/>
    <col min="8" max="8" width="9.5" bestFit="1" customWidth="1"/>
    <col min="9" max="9" width="9.1640625" bestFit="1" customWidth="1"/>
    <col min="10" max="10" width="9.6640625" customWidth="1"/>
    <col min="11" max="13" width="8.33203125" customWidth="1"/>
    <col min="14" max="14" width="12.5" customWidth="1"/>
    <col min="15" max="15" width="7.33203125" customWidth="1"/>
    <col min="16" max="16" width="8.33203125" customWidth="1"/>
    <col min="17" max="17" width="9.83203125" customWidth="1"/>
    <col min="18" max="18" width="8.33203125" customWidth="1"/>
    <col min="19" max="19" width="4.1640625" customWidth="1"/>
    <col min="20" max="20" width="8.5" customWidth="1"/>
    <col min="21" max="21" width="7.5" customWidth="1"/>
    <col min="22" max="22" width="7.6640625" customWidth="1"/>
  </cols>
  <sheetData>
    <row r="1" spans="1:22" ht="15.2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20.65" customHeight="1" x14ac:dyDescent="0.15">
      <c r="A2" s="11" t="s">
        <v>63</v>
      </c>
      <c r="B2" s="11"/>
      <c r="C2" s="11"/>
      <c r="D2" s="11"/>
      <c r="E2" s="11"/>
    </row>
    <row r="3" spans="1:22" ht="8.25" customHeight="1" x14ac:dyDescent="0.15">
      <c r="A3" s="14" t="s">
        <v>2</v>
      </c>
      <c r="B3" s="14" t="s">
        <v>3</v>
      </c>
      <c r="C3" s="14" t="s">
        <v>4</v>
      </c>
      <c r="D3" s="14"/>
      <c r="E3" s="14"/>
      <c r="F3" s="14"/>
      <c r="G3" s="14" t="s">
        <v>5</v>
      </c>
      <c r="H3" s="14" t="s">
        <v>6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8.25" customHeight="1" x14ac:dyDescent="0.15">
      <c r="A4" s="14"/>
      <c r="B4" s="14"/>
      <c r="C4" s="14"/>
      <c r="D4" s="14"/>
      <c r="E4" s="14"/>
      <c r="F4" s="14"/>
      <c r="G4" s="14"/>
      <c r="H4" s="14" t="s">
        <v>7</v>
      </c>
      <c r="I4" s="14" t="s">
        <v>8</v>
      </c>
      <c r="J4" s="14"/>
      <c r="K4" s="14"/>
      <c r="L4" s="14"/>
      <c r="M4" s="14"/>
      <c r="N4" s="14"/>
      <c r="O4" s="14"/>
      <c r="P4" s="14"/>
      <c r="Q4" s="14" t="s">
        <v>9</v>
      </c>
      <c r="R4" s="14" t="s">
        <v>8</v>
      </c>
      <c r="S4" s="14"/>
      <c r="T4" s="14"/>
      <c r="U4" s="14"/>
      <c r="V4" s="14"/>
    </row>
    <row r="5" spans="1:22" ht="8.25" customHeight="1" x14ac:dyDescent="0.15">
      <c r="A5" s="14"/>
      <c r="B5" s="14"/>
      <c r="C5" s="14"/>
      <c r="D5" s="14"/>
      <c r="E5" s="14"/>
      <c r="F5" s="14"/>
      <c r="G5" s="14"/>
      <c r="H5" s="14"/>
      <c r="I5" s="14" t="s">
        <v>10</v>
      </c>
      <c r="J5" s="14" t="s">
        <v>8</v>
      </c>
      <c r="K5" s="14"/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4"/>
      <c r="R5" s="14" t="s">
        <v>16</v>
      </c>
      <c r="S5" s="14" t="s">
        <v>17</v>
      </c>
      <c r="T5" s="14"/>
      <c r="U5" s="14" t="s">
        <v>18</v>
      </c>
      <c r="V5" s="14" t="s">
        <v>19</v>
      </c>
    </row>
    <row r="6" spans="1:22" ht="41.8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" t="s">
        <v>20</v>
      </c>
      <c r="K6" s="1" t="s">
        <v>21</v>
      </c>
      <c r="L6" s="14"/>
      <c r="M6" s="14"/>
      <c r="N6" s="14"/>
      <c r="O6" s="14"/>
      <c r="P6" s="14"/>
      <c r="Q6" s="14"/>
      <c r="R6" s="14"/>
      <c r="S6" s="14" t="s">
        <v>22</v>
      </c>
      <c r="T6" s="14"/>
      <c r="U6" s="14"/>
      <c r="V6" s="14"/>
    </row>
    <row r="7" spans="1:22" ht="9.6" customHeight="1" x14ac:dyDescent="0.15">
      <c r="A7" s="2" t="s">
        <v>23</v>
      </c>
      <c r="B7" s="2" t="s">
        <v>24</v>
      </c>
      <c r="C7" s="15" t="s">
        <v>25</v>
      </c>
      <c r="D7" s="15"/>
      <c r="E7" s="15"/>
      <c r="F7" s="15"/>
      <c r="G7" s="2" t="s">
        <v>26</v>
      </c>
      <c r="H7" s="2" t="s">
        <v>27</v>
      </c>
      <c r="I7" s="2" t="s">
        <v>28</v>
      </c>
      <c r="J7" s="2" t="s">
        <v>29</v>
      </c>
      <c r="K7" s="2" t="s">
        <v>30</v>
      </c>
      <c r="L7" s="2" t="s">
        <v>31</v>
      </c>
      <c r="M7" s="2" t="s">
        <v>32</v>
      </c>
      <c r="N7" s="2" t="s">
        <v>33</v>
      </c>
      <c r="O7" s="2" t="s">
        <v>34</v>
      </c>
      <c r="P7" s="2" t="s">
        <v>35</v>
      </c>
      <c r="Q7" s="2" t="s">
        <v>36</v>
      </c>
      <c r="R7" s="2" t="s">
        <v>37</v>
      </c>
      <c r="S7" s="15" t="s">
        <v>38</v>
      </c>
      <c r="T7" s="15"/>
      <c r="U7" s="2" t="s">
        <v>39</v>
      </c>
      <c r="V7" s="2" t="s">
        <v>40</v>
      </c>
    </row>
    <row r="8" spans="1:22" ht="8.25" customHeight="1" x14ac:dyDescent="0.15">
      <c r="A8" s="14" t="s">
        <v>41</v>
      </c>
      <c r="B8" s="14" t="s">
        <v>1</v>
      </c>
      <c r="C8" s="16" t="s">
        <v>42</v>
      </c>
      <c r="D8" s="16"/>
      <c r="E8" s="16" t="s">
        <v>43</v>
      </c>
      <c r="F8" s="16"/>
      <c r="G8" s="5">
        <v>43265004.32</v>
      </c>
      <c r="H8" s="5">
        <v>6682000</v>
      </c>
      <c r="I8" s="5">
        <v>6682000</v>
      </c>
      <c r="J8" s="5">
        <v>0</v>
      </c>
      <c r="K8" s="5">
        <v>6682000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36583004.32</v>
      </c>
      <c r="R8" s="5">
        <v>36583004.32</v>
      </c>
      <c r="S8" s="17">
        <v>29683004.32</v>
      </c>
      <c r="T8" s="17"/>
      <c r="U8" s="5">
        <v>0</v>
      </c>
      <c r="V8" s="5">
        <v>0</v>
      </c>
    </row>
    <row r="9" spans="1:22" ht="8.25" customHeight="1" x14ac:dyDescent="0.15">
      <c r="A9" s="14"/>
      <c r="B9" s="14"/>
      <c r="C9" s="16"/>
      <c r="D9" s="16"/>
      <c r="E9" s="16" t="s">
        <v>44</v>
      </c>
      <c r="F9" s="16"/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17">
        <v>0</v>
      </c>
      <c r="T9" s="17"/>
      <c r="U9" s="5">
        <v>0</v>
      </c>
      <c r="V9" s="5">
        <v>0</v>
      </c>
    </row>
    <row r="10" spans="1:22" ht="8.25" customHeight="1" x14ac:dyDescent="0.15">
      <c r="A10" s="14"/>
      <c r="B10" s="14"/>
      <c r="C10" s="16"/>
      <c r="D10" s="16"/>
      <c r="E10" s="16" t="s">
        <v>45</v>
      </c>
      <c r="F10" s="16"/>
      <c r="G10" s="5">
        <v>50000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50000</v>
      </c>
      <c r="R10" s="5">
        <v>50000</v>
      </c>
      <c r="S10" s="17">
        <v>0</v>
      </c>
      <c r="T10" s="17"/>
      <c r="U10" s="5">
        <v>0</v>
      </c>
      <c r="V10" s="5">
        <v>0</v>
      </c>
    </row>
    <row r="11" spans="1:22" ht="8.25" customHeight="1" x14ac:dyDescent="0.15">
      <c r="A11" s="14"/>
      <c r="B11" s="14"/>
      <c r="C11" s="16"/>
      <c r="D11" s="16"/>
      <c r="E11" s="16" t="s">
        <v>46</v>
      </c>
      <c r="F11" s="16"/>
      <c r="G11" s="5">
        <v>43315004.32</v>
      </c>
      <c r="H11" s="5">
        <v>6682000</v>
      </c>
      <c r="I11" s="5">
        <v>6682000</v>
      </c>
      <c r="J11" s="5">
        <v>0</v>
      </c>
      <c r="K11" s="5">
        <v>6682000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36633004.32</v>
      </c>
      <c r="R11" s="5">
        <v>36633004.32</v>
      </c>
      <c r="S11" s="17">
        <v>29683004.32</v>
      </c>
      <c r="T11" s="17"/>
      <c r="U11" s="5">
        <v>0</v>
      </c>
      <c r="V11" s="5">
        <v>0</v>
      </c>
    </row>
    <row r="12" spans="1:22" ht="8.25" customHeight="1" x14ac:dyDescent="0.15">
      <c r="A12" s="14" t="s">
        <v>1</v>
      </c>
      <c r="B12" s="14" t="s">
        <v>47</v>
      </c>
      <c r="C12" s="16" t="s">
        <v>48</v>
      </c>
      <c r="D12" s="16"/>
      <c r="E12" s="16" t="s">
        <v>43</v>
      </c>
      <c r="F12" s="16"/>
      <c r="G12" s="5">
        <v>38638004.32</v>
      </c>
      <c r="H12" s="5">
        <v>2055000</v>
      </c>
      <c r="I12" s="5">
        <v>2055000</v>
      </c>
      <c r="J12" s="5">
        <v>0</v>
      </c>
      <c r="K12" s="5">
        <v>2055000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36583004.32</v>
      </c>
      <c r="R12" s="5">
        <v>36583004.32</v>
      </c>
      <c r="S12" s="17">
        <v>29683004.32</v>
      </c>
      <c r="T12" s="17"/>
      <c r="U12" s="5">
        <v>0</v>
      </c>
      <c r="V12" s="5">
        <v>0</v>
      </c>
    </row>
    <row r="13" spans="1:22" ht="8.25" customHeight="1" x14ac:dyDescent="0.15">
      <c r="A13" s="14"/>
      <c r="B13" s="14"/>
      <c r="C13" s="16"/>
      <c r="D13" s="16"/>
      <c r="E13" s="16" t="s">
        <v>44</v>
      </c>
      <c r="F13" s="16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17">
        <v>0</v>
      </c>
      <c r="T13" s="17"/>
      <c r="U13" s="5">
        <v>0</v>
      </c>
      <c r="V13" s="5">
        <v>0</v>
      </c>
    </row>
    <row r="14" spans="1:22" ht="8.25" customHeight="1" x14ac:dyDescent="0.15">
      <c r="A14" s="14"/>
      <c r="B14" s="14"/>
      <c r="C14" s="16"/>
      <c r="D14" s="16"/>
      <c r="E14" s="16" t="s">
        <v>45</v>
      </c>
      <c r="F14" s="16"/>
      <c r="G14" s="5">
        <v>50000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50000</v>
      </c>
      <c r="R14" s="5">
        <v>50000</v>
      </c>
      <c r="S14" s="17">
        <v>0</v>
      </c>
      <c r="T14" s="17"/>
      <c r="U14" s="5">
        <v>0</v>
      </c>
      <c r="V14" s="5">
        <v>0</v>
      </c>
    </row>
    <row r="15" spans="1:22" ht="8.25" customHeight="1" x14ac:dyDescent="0.15">
      <c r="A15" s="14"/>
      <c r="B15" s="14"/>
      <c r="C15" s="16"/>
      <c r="D15" s="16"/>
      <c r="E15" s="16" t="s">
        <v>46</v>
      </c>
      <c r="F15" s="16"/>
      <c r="G15" s="5">
        <v>38688004.32</v>
      </c>
      <c r="H15" s="5">
        <v>2055000</v>
      </c>
      <c r="I15" s="5">
        <v>2055000</v>
      </c>
      <c r="J15" s="5">
        <v>0</v>
      </c>
      <c r="K15" s="5">
        <v>2055000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36633004.32</v>
      </c>
      <c r="R15" s="5">
        <v>36633004.32</v>
      </c>
      <c r="S15" s="17">
        <v>29683004.32</v>
      </c>
      <c r="T15" s="17"/>
      <c r="U15" s="5">
        <v>0</v>
      </c>
      <c r="V15" s="5">
        <v>0</v>
      </c>
    </row>
    <row r="16" spans="1:22" ht="8.25" customHeight="1" x14ac:dyDescent="0.15">
      <c r="A16" s="14" t="s">
        <v>49</v>
      </c>
      <c r="B16" s="14" t="s">
        <v>1</v>
      </c>
      <c r="C16" s="16" t="s">
        <v>50</v>
      </c>
      <c r="D16" s="16"/>
      <c r="E16" s="16" t="s">
        <v>43</v>
      </c>
      <c r="F16" s="16"/>
      <c r="G16" s="5">
        <v>34058475.439999998</v>
      </c>
      <c r="H16" s="5">
        <v>15538800</v>
      </c>
      <c r="I16" s="5">
        <v>15538800</v>
      </c>
      <c r="J16" s="5">
        <v>36100</v>
      </c>
      <c r="K16" s="5">
        <v>15502700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18519675.440000001</v>
      </c>
      <c r="R16" s="5">
        <v>18519675.440000001</v>
      </c>
      <c r="S16" s="17">
        <v>8325036.3899999997</v>
      </c>
      <c r="T16" s="17"/>
      <c r="U16" s="5">
        <v>0</v>
      </c>
      <c r="V16" s="5">
        <v>0</v>
      </c>
    </row>
    <row r="17" spans="1:22" ht="8.25" customHeight="1" x14ac:dyDescent="0.15">
      <c r="A17" s="14"/>
      <c r="B17" s="14"/>
      <c r="C17" s="16"/>
      <c r="D17" s="16"/>
      <c r="E17" s="16" t="s">
        <v>44</v>
      </c>
      <c r="F17" s="16"/>
      <c r="G17" s="5">
        <v>-65013.69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-65013.69</v>
      </c>
      <c r="R17" s="5">
        <v>-65013.69</v>
      </c>
      <c r="S17" s="17">
        <v>-65013.69</v>
      </c>
      <c r="T17" s="17"/>
      <c r="U17" s="5">
        <v>0</v>
      </c>
      <c r="V17" s="5">
        <v>0</v>
      </c>
    </row>
    <row r="18" spans="1:22" ht="8.25" customHeight="1" x14ac:dyDescent="0.15">
      <c r="A18" s="14"/>
      <c r="B18" s="14"/>
      <c r="C18" s="16"/>
      <c r="D18" s="16"/>
      <c r="E18" s="16" t="s">
        <v>45</v>
      </c>
      <c r="F18" s="16"/>
      <c r="G18" s="5">
        <v>65013.69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65013.69</v>
      </c>
      <c r="R18" s="5">
        <v>65013.69</v>
      </c>
      <c r="S18" s="17">
        <v>65013.69</v>
      </c>
      <c r="T18" s="17"/>
      <c r="U18" s="5">
        <v>0</v>
      </c>
      <c r="V18" s="5">
        <v>0</v>
      </c>
    </row>
    <row r="19" spans="1:22" ht="8.25" customHeight="1" x14ac:dyDescent="0.15">
      <c r="A19" s="14"/>
      <c r="B19" s="14"/>
      <c r="C19" s="16"/>
      <c r="D19" s="16"/>
      <c r="E19" s="16" t="s">
        <v>46</v>
      </c>
      <c r="F19" s="16"/>
      <c r="G19" s="5">
        <v>34058475.439999998</v>
      </c>
      <c r="H19" s="5">
        <v>15538800</v>
      </c>
      <c r="I19" s="5">
        <v>15538800</v>
      </c>
      <c r="J19" s="5">
        <v>36100</v>
      </c>
      <c r="K19" s="5">
        <v>15502700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18519675.440000001</v>
      </c>
      <c r="R19" s="5">
        <v>18519675.440000001</v>
      </c>
      <c r="S19" s="17">
        <v>8325036.3899999997</v>
      </c>
      <c r="T19" s="17"/>
      <c r="U19" s="5">
        <v>0</v>
      </c>
      <c r="V19" s="5">
        <v>0</v>
      </c>
    </row>
    <row r="20" spans="1:22" ht="8.25" customHeight="1" x14ac:dyDescent="0.15">
      <c r="A20" s="14" t="s">
        <v>1</v>
      </c>
      <c r="B20" s="14" t="s">
        <v>51</v>
      </c>
      <c r="C20" s="16" t="s">
        <v>52</v>
      </c>
      <c r="D20" s="16"/>
      <c r="E20" s="16" t="s">
        <v>43</v>
      </c>
      <c r="F20" s="16"/>
      <c r="G20" s="5">
        <v>21354295.579999998</v>
      </c>
      <c r="H20" s="5">
        <v>12345700</v>
      </c>
      <c r="I20" s="5">
        <v>12345700</v>
      </c>
      <c r="J20" s="5">
        <v>0</v>
      </c>
      <c r="K20" s="5">
        <v>12345700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9008595.5800000001</v>
      </c>
      <c r="R20" s="5">
        <v>9008595.5800000001</v>
      </c>
      <c r="S20" s="17">
        <v>7406838.3899999997</v>
      </c>
      <c r="T20" s="17"/>
      <c r="U20" s="5">
        <v>0</v>
      </c>
      <c r="V20" s="5">
        <v>0</v>
      </c>
    </row>
    <row r="21" spans="1:22" ht="8.25" customHeight="1" x14ac:dyDescent="0.15">
      <c r="A21" s="14"/>
      <c r="B21" s="14"/>
      <c r="C21" s="16"/>
      <c r="D21" s="16"/>
      <c r="E21" s="16" t="s">
        <v>44</v>
      </c>
      <c r="F21" s="16"/>
      <c r="G21" s="5">
        <v>-65013.69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-65013.69</v>
      </c>
      <c r="R21" s="5">
        <v>-65013.69</v>
      </c>
      <c r="S21" s="17">
        <v>-65013.69</v>
      </c>
      <c r="T21" s="17"/>
      <c r="U21" s="5">
        <v>0</v>
      </c>
      <c r="V21" s="5">
        <v>0</v>
      </c>
    </row>
    <row r="22" spans="1:22" ht="8.25" customHeight="1" x14ac:dyDescent="0.15">
      <c r="A22" s="14"/>
      <c r="B22" s="14"/>
      <c r="C22" s="16"/>
      <c r="D22" s="16"/>
      <c r="E22" s="16" t="s">
        <v>45</v>
      </c>
      <c r="F22" s="16"/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17">
        <v>0</v>
      </c>
      <c r="T22" s="17"/>
      <c r="U22" s="5">
        <v>0</v>
      </c>
      <c r="V22" s="5">
        <v>0</v>
      </c>
    </row>
    <row r="23" spans="1:22" ht="8.25" customHeight="1" x14ac:dyDescent="0.15">
      <c r="A23" s="14"/>
      <c r="B23" s="14"/>
      <c r="C23" s="16"/>
      <c r="D23" s="16"/>
      <c r="E23" s="16" t="s">
        <v>46</v>
      </c>
      <c r="F23" s="16"/>
      <c r="G23" s="5">
        <v>21289281.890000001</v>
      </c>
      <c r="H23" s="5">
        <v>12345700</v>
      </c>
      <c r="I23" s="5">
        <v>12345700</v>
      </c>
      <c r="J23" s="5">
        <v>0</v>
      </c>
      <c r="K23" s="5">
        <v>12345700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8943581.8900000006</v>
      </c>
      <c r="R23" s="5">
        <v>8943581.8900000006</v>
      </c>
      <c r="S23" s="17">
        <v>7341824.7000000002</v>
      </c>
      <c r="T23" s="17"/>
      <c r="U23" s="5">
        <v>0</v>
      </c>
      <c r="V23" s="5">
        <v>0</v>
      </c>
    </row>
    <row r="24" spans="1:22" ht="8.25" customHeight="1" x14ac:dyDescent="0.15">
      <c r="A24" s="14" t="s">
        <v>1</v>
      </c>
      <c r="B24" s="14" t="s">
        <v>53</v>
      </c>
      <c r="C24" s="16" t="s">
        <v>54</v>
      </c>
      <c r="D24" s="16"/>
      <c r="E24" s="16" t="s">
        <v>43</v>
      </c>
      <c r="F24" s="16"/>
      <c r="G24" s="5">
        <v>12466179.859999999</v>
      </c>
      <c r="H24" s="5">
        <v>3115100</v>
      </c>
      <c r="I24" s="5">
        <v>3115100</v>
      </c>
      <c r="J24" s="5">
        <v>36100</v>
      </c>
      <c r="K24" s="5">
        <v>3079000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9351079.8599999994</v>
      </c>
      <c r="R24" s="5">
        <v>9351079.8599999994</v>
      </c>
      <c r="S24" s="17">
        <v>918198</v>
      </c>
      <c r="T24" s="17"/>
      <c r="U24" s="5">
        <v>0</v>
      </c>
      <c r="V24" s="5">
        <v>0</v>
      </c>
    </row>
    <row r="25" spans="1:22" ht="8.25" customHeight="1" x14ac:dyDescent="0.15">
      <c r="A25" s="14"/>
      <c r="B25" s="14"/>
      <c r="C25" s="16"/>
      <c r="D25" s="16"/>
      <c r="E25" s="16" t="s">
        <v>44</v>
      </c>
      <c r="F25" s="16"/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17">
        <v>0</v>
      </c>
      <c r="T25" s="17"/>
      <c r="U25" s="5">
        <v>0</v>
      </c>
      <c r="V25" s="5">
        <v>0</v>
      </c>
    </row>
    <row r="26" spans="1:22" ht="8.25" customHeight="1" x14ac:dyDescent="0.15">
      <c r="A26" s="14"/>
      <c r="B26" s="14"/>
      <c r="C26" s="16"/>
      <c r="D26" s="16"/>
      <c r="E26" s="16" t="s">
        <v>45</v>
      </c>
      <c r="F26" s="16"/>
      <c r="G26" s="5">
        <v>65013.69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65013.69</v>
      </c>
      <c r="R26" s="5">
        <v>65013.69</v>
      </c>
      <c r="S26" s="17">
        <v>65013.69</v>
      </c>
      <c r="T26" s="17"/>
      <c r="U26" s="5">
        <v>0</v>
      </c>
      <c r="V26" s="5">
        <v>0</v>
      </c>
    </row>
    <row r="27" spans="1:22" ht="8.25" customHeight="1" x14ac:dyDescent="0.15">
      <c r="A27" s="14"/>
      <c r="B27" s="14"/>
      <c r="C27" s="16"/>
      <c r="D27" s="16"/>
      <c r="E27" s="16" t="s">
        <v>46</v>
      </c>
      <c r="F27" s="16"/>
      <c r="G27" s="5">
        <v>12531193.550000001</v>
      </c>
      <c r="H27" s="5">
        <v>3115100</v>
      </c>
      <c r="I27" s="5">
        <v>3115100</v>
      </c>
      <c r="J27" s="5">
        <v>36100</v>
      </c>
      <c r="K27" s="5">
        <v>3079000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9416093.5500000007</v>
      </c>
      <c r="R27" s="5">
        <v>9416093.5500000007</v>
      </c>
      <c r="S27" s="17">
        <v>983211.69</v>
      </c>
      <c r="T27" s="17"/>
      <c r="U27" s="5">
        <v>0</v>
      </c>
      <c r="V27" s="5">
        <v>0</v>
      </c>
    </row>
    <row r="28" spans="1:22" ht="8.25" customHeight="1" x14ac:dyDescent="0.15">
      <c r="A28" s="14" t="s">
        <v>55</v>
      </c>
      <c r="B28" s="14" t="s">
        <v>1</v>
      </c>
      <c r="C28" s="16" t="s">
        <v>56</v>
      </c>
      <c r="D28" s="16"/>
      <c r="E28" s="16" t="s">
        <v>43</v>
      </c>
      <c r="F28" s="16"/>
      <c r="G28" s="5">
        <v>17548774.199999999</v>
      </c>
      <c r="H28" s="5">
        <v>17091081.359999999</v>
      </c>
      <c r="I28" s="5">
        <v>16032131.279999999</v>
      </c>
      <c r="J28" s="5">
        <v>13245692.779999999</v>
      </c>
      <c r="K28" s="5">
        <v>2786438.5</v>
      </c>
      <c r="L28" s="5">
        <v>18000</v>
      </c>
      <c r="M28" s="5">
        <v>243120</v>
      </c>
      <c r="N28" s="5">
        <v>797830.08</v>
      </c>
      <c r="O28" s="5">
        <v>0</v>
      </c>
      <c r="P28" s="5">
        <v>0</v>
      </c>
      <c r="Q28" s="5">
        <v>457692.84</v>
      </c>
      <c r="R28" s="5">
        <v>457692.84</v>
      </c>
      <c r="S28" s="17">
        <v>457692.84</v>
      </c>
      <c r="T28" s="17"/>
      <c r="U28" s="5">
        <v>0</v>
      </c>
      <c r="V28" s="5">
        <v>0</v>
      </c>
    </row>
    <row r="29" spans="1:22" ht="8.25" customHeight="1" x14ac:dyDescent="0.15">
      <c r="A29" s="14"/>
      <c r="B29" s="14"/>
      <c r="C29" s="16"/>
      <c r="D29" s="16"/>
      <c r="E29" s="16" t="s">
        <v>44</v>
      </c>
      <c r="F29" s="16"/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17">
        <v>0</v>
      </c>
      <c r="T29" s="17"/>
      <c r="U29" s="5">
        <v>0</v>
      </c>
      <c r="V29" s="5">
        <v>0</v>
      </c>
    </row>
    <row r="30" spans="1:22" ht="8.25" customHeight="1" x14ac:dyDescent="0.15">
      <c r="A30" s="14"/>
      <c r="B30" s="14"/>
      <c r="C30" s="16"/>
      <c r="D30" s="16"/>
      <c r="E30" s="16" t="s">
        <v>45</v>
      </c>
      <c r="F30" s="16"/>
      <c r="G30" s="5">
        <v>3761.43</v>
      </c>
      <c r="H30" s="5">
        <v>3761.43</v>
      </c>
      <c r="I30" s="5">
        <v>3761.43</v>
      </c>
      <c r="J30" s="5">
        <v>3761.43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17">
        <v>0</v>
      </c>
      <c r="T30" s="17"/>
      <c r="U30" s="5">
        <v>0</v>
      </c>
      <c r="V30" s="5">
        <v>0</v>
      </c>
    </row>
    <row r="31" spans="1:22" ht="8.25" customHeight="1" x14ac:dyDescent="0.15">
      <c r="A31" s="14"/>
      <c r="B31" s="14"/>
      <c r="C31" s="16"/>
      <c r="D31" s="16"/>
      <c r="E31" s="16" t="s">
        <v>46</v>
      </c>
      <c r="F31" s="16"/>
      <c r="G31" s="5">
        <v>17552535.629999999</v>
      </c>
      <c r="H31" s="5">
        <v>17094842.789999999</v>
      </c>
      <c r="I31" s="5">
        <v>16035892.710000001</v>
      </c>
      <c r="J31" s="5">
        <v>13249454.210000001</v>
      </c>
      <c r="K31" s="5">
        <v>2786438.5</v>
      </c>
      <c r="L31" s="5">
        <v>18000</v>
      </c>
      <c r="M31" s="5">
        <v>243120</v>
      </c>
      <c r="N31" s="5">
        <v>797830.08</v>
      </c>
      <c r="O31" s="5">
        <v>0</v>
      </c>
      <c r="P31" s="5">
        <v>0</v>
      </c>
      <c r="Q31" s="5">
        <v>457692.84</v>
      </c>
      <c r="R31" s="5">
        <v>457692.84</v>
      </c>
      <c r="S31" s="17">
        <v>457692.84</v>
      </c>
      <c r="T31" s="17"/>
      <c r="U31" s="5">
        <v>0</v>
      </c>
      <c r="V31" s="5">
        <v>0</v>
      </c>
    </row>
    <row r="32" spans="1:22" ht="8.25" customHeight="1" x14ac:dyDescent="0.15">
      <c r="A32" s="14" t="s">
        <v>1</v>
      </c>
      <c r="B32" s="14" t="s">
        <v>57</v>
      </c>
      <c r="C32" s="16" t="s">
        <v>58</v>
      </c>
      <c r="D32" s="16"/>
      <c r="E32" s="16" t="s">
        <v>43</v>
      </c>
      <c r="F32" s="16"/>
      <c r="G32" s="5">
        <v>290069</v>
      </c>
      <c r="H32" s="5">
        <v>290069</v>
      </c>
      <c r="I32" s="5">
        <v>266069</v>
      </c>
      <c r="J32" s="5">
        <v>70249</v>
      </c>
      <c r="K32" s="5">
        <v>195820</v>
      </c>
      <c r="L32" s="5">
        <v>18000</v>
      </c>
      <c r="M32" s="5">
        <v>0</v>
      </c>
      <c r="N32" s="5">
        <v>6000</v>
      </c>
      <c r="O32" s="5">
        <v>0</v>
      </c>
      <c r="P32" s="5">
        <v>0</v>
      </c>
      <c r="Q32" s="5">
        <v>0</v>
      </c>
      <c r="R32" s="5">
        <v>0</v>
      </c>
      <c r="S32" s="17">
        <v>0</v>
      </c>
      <c r="T32" s="17"/>
      <c r="U32" s="5">
        <v>0</v>
      </c>
      <c r="V32" s="5">
        <v>0</v>
      </c>
    </row>
    <row r="33" spans="1:22" ht="8.25" customHeight="1" x14ac:dyDescent="0.15">
      <c r="A33" s="14"/>
      <c r="B33" s="14"/>
      <c r="C33" s="16"/>
      <c r="D33" s="16"/>
      <c r="E33" s="16" t="s">
        <v>44</v>
      </c>
      <c r="F33" s="16"/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17">
        <v>0</v>
      </c>
      <c r="T33" s="17"/>
      <c r="U33" s="5">
        <v>0</v>
      </c>
      <c r="V33" s="5">
        <v>0</v>
      </c>
    </row>
    <row r="34" spans="1:22" ht="8.25" customHeight="1" x14ac:dyDescent="0.15">
      <c r="A34" s="14"/>
      <c r="B34" s="14"/>
      <c r="C34" s="16"/>
      <c r="D34" s="16"/>
      <c r="E34" s="16" t="s">
        <v>45</v>
      </c>
      <c r="F34" s="16"/>
      <c r="G34" s="5">
        <v>3761.43</v>
      </c>
      <c r="H34" s="5">
        <v>3761.43</v>
      </c>
      <c r="I34" s="5">
        <v>3761.43</v>
      </c>
      <c r="J34" s="5">
        <v>3761.43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17">
        <v>0</v>
      </c>
      <c r="T34" s="17"/>
      <c r="U34" s="5">
        <v>0</v>
      </c>
      <c r="V34" s="5">
        <v>0</v>
      </c>
    </row>
    <row r="35" spans="1:22" ht="8.25" customHeight="1" x14ac:dyDescent="0.15">
      <c r="A35" s="14"/>
      <c r="B35" s="14"/>
      <c r="C35" s="16"/>
      <c r="D35" s="16"/>
      <c r="E35" s="16" t="s">
        <v>46</v>
      </c>
      <c r="F35" s="16"/>
      <c r="G35" s="5">
        <v>293830.43</v>
      </c>
      <c r="H35" s="5">
        <v>293830.43</v>
      </c>
      <c r="I35" s="5">
        <v>269830.43</v>
      </c>
      <c r="J35" s="5">
        <v>74010.429999999993</v>
      </c>
      <c r="K35" s="5">
        <v>195820</v>
      </c>
      <c r="L35" s="5">
        <v>18000</v>
      </c>
      <c r="M35" s="5">
        <v>0</v>
      </c>
      <c r="N35" s="5">
        <v>6000</v>
      </c>
      <c r="O35" s="5">
        <v>0</v>
      </c>
      <c r="P35" s="5">
        <v>0</v>
      </c>
      <c r="Q35" s="5">
        <v>0</v>
      </c>
      <c r="R35" s="5">
        <v>0</v>
      </c>
      <c r="S35" s="17">
        <v>0</v>
      </c>
      <c r="T35" s="17"/>
      <c r="U35" s="5">
        <v>0</v>
      </c>
      <c r="V35" s="5">
        <v>0</v>
      </c>
    </row>
    <row r="36" spans="1:22" ht="8.25" customHeight="1" x14ac:dyDescent="0.15">
      <c r="A36" s="14" t="s">
        <v>59</v>
      </c>
      <c r="B36" s="14" t="s">
        <v>1</v>
      </c>
      <c r="C36" s="16" t="s">
        <v>60</v>
      </c>
      <c r="D36" s="16"/>
      <c r="E36" s="16" t="s">
        <v>43</v>
      </c>
      <c r="F36" s="16"/>
      <c r="G36" s="5">
        <v>5978000</v>
      </c>
      <c r="H36" s="5">
        <v>5978000</v>
      </c>
      <c r="I36" s="5">
        <v>973000</v>
      </c>
      <c r="J36" s="5">
        <v>89000</v>
      </c>
      <c r="K36" s="5">
        <v>884000</v>
      </c>
      <c r="L36" s="5">
        <v>4970000</v>
      </c>
      <c r="M36" s="5">
        <v>35000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17">
        <v>0</v>
      </c>
      <c r="T36" s="17"/>
      <c r="U36" s="5">
        <v>0</v>
      </c>
      <c r="V36" s="5">
        <v>0</v>
      </c>
    </row>
    <row r="37" spans="1:22" ht="8.25" customHeight="1" x14ac:dyDescent="0.15">
      <c r="A37" s="14"/>
      <c r="B37" s="14"/>
      <c r="C37" s="16"/>
      <c r="D37" s="16"/>
      <c r="E37" s="16" t="s">
        <v>44</v>
      </c>
      <c r="F37" s="16"/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17">
        <v>0</v>
      </c>
      <c r="T37" s="17"/>
      <c r="U37" s="5">
        <v>0</v>
      </c>
      <c r="V37" s="5">
        <v>0</v>
      </c>
    </row>
    <row r="38" spans="1:22" ht="8.25" customHeight="1" x14ac:dyDescent="0.15">
      <c r="A38" s="14"/>
      <c r="B38" s="14"/>
      <c r="C38" s="16"/>
      <c r="D38" s="16"/>
      <c r="E38" s="16" t="s">
        <v>45</v>
      </c>
      <c r="F38" s="16"/>
      <c r="G38" s="5">
        <v>5500000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5500000</v>
      </c>
      <c r="R38" s="5">
        <v>5500000</v>
      </c>
      <c r="S38" s="17">
        <v>0</v>
      </c>
      <c r="T38" s="17"/>
      <c r="U38" s="5">
        <v>0</v>
      </c>
      <c r="V38" s="5">
        <v>0</v>
      </c>
    </row>
    <row r="39" spans="1:22" ht="8.25" customHeight="1" x14ac:dyDescent="0.15">
      <c r="A39" s="14"/>
      <c r="B39" s="14"/>
      <c r="C39" s="16"/>
      <c r="D39" s="16"/>
      <c r="E39" s="16" t="s">
        <v>46</v>
      </c>
      <c r="F39" s="16"/>
      <c r="G39" s="5">
        <v>11478000</v>
      </c>
      <c r="H39" s="5">
        <v>5978000</v>
      </c>
      <c r="I39" s="5">
        <v>973000</v>
      </c>
      <c r="J39" s="5">
        <v>89000</v>
      </c>
      <c r="K39" s="5">
        <v>884000</v>
      </c>
      <c r="L39" s="5">
        <v>4970000</v>
      </c>
      <c r="M39" s="5">
        <v>35000</v>
      </c>
      <c r="N39" s="5">
        <v>0</v>
      </c>
      <c r="O39" s="5">
        <v>0</v>
      </c>
      <c r="P39" s="5">
        <v>0</v>
      </c>
      <c r="Q39" s="5">
        <v>5500000</v>
      </c>
      <c r="R39" s="5">
        <v>5500000</v>
      </c>
      <c r="S39" s="17">
        <v>0</v>
      </c>
      <c r="T39" s="17"/>
      <c r="U39" s="5">
        <v>0</v>
      </c>
      <c r="V39" s="5">
        <v>0</v>
      </c>
    </row>
    <row r="40" spans="1:22" ht="8.25" customHeight="1" x14ac:dyDescent="0.15">
      <c r="A40" s="14" t="s">
        <v>1</v>
      </c>
      <c r="B40" s="14" t="s">
        <v>61</v>
      </c>
      <c r="C40" s="16" t="s">
        <v>58</v>
      </c>
      <c r="D40" s="16"/>
      <c r="E40" s="16" t="s">
        <v>43</v>
      </c>
      <c r="F40" s="16"/>
      <c r="G40" s="5">
        <v>1078000</v>
      </c>
      <c r="H40" s="5">
        <v>1078000</v>
      </c>
      <c r="I40" s="5">
        <v>943000</v>
      </c>
      <c r="J40" s="5">
        <v>74000</v>
      </c>
      <c r="K40" s="5">
        <v>869000</v>
      </c>
      <c r="L40" s="5">
        <v>100000</v>
      </c>
      <c r="M40" s="5">
        <v>35000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17">
        <v>0</v>
      </c>
      <c r="T40" s="17"/>
      <c r="U40" s="5">
        <v>0</v>
      </c>
      <c r="V40" s="5">
        <v>0</v>
      </c>
    </row>
    <row r="41" spans="1:22" ht="8.25" customHeight="1" x14ac:dyDescent="0.15">
      <c r="A41" s="14"/>
      <c r="B41" s="14"/>
      <c r="C41" s="16"/>
      <c r="D41" s="16"/>
      <c r="E41" s="16" t="s">
        <v>44</v>
      </c>
      <c r="F41" s="16"/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17">
        <v>0</v>
      </c>
      <c r="T41" s="17"/>
      <c r="U41" s="5">
        <v>0</v>
      </c>
      <c r="V41" s="5">
        <v>0</v>
      </c>
    </row>
    <row r="42" spans="1:22" ht="8.25" customHeight="1" x14ac:dyDescent="0.15">
      <c r="A42" s="14"/>
      <c r="B42" s="14"/>
      <c r="C42" s="16"/>
      <c r="D42" s="16"/>
      <c r="E42" s="16" t="s">
        <v>45</v>
      </c>
      <c r="F42" s="16"/>
      <c r="G42" s="5">
        <v>5500000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5500000</v>
      </c>
      <c r="R42" s="5">
        <v>5500000</v>
      </c>
      <c r="S42" s="17">
        <v>0</v>
      </c>
      <c r="T42" s="17"/>
      <c r="U42" s="5">
        <v>0</v>
      </c>
      <c r="V42" s="5">
        <v>0</v>
      </c>
    </row>
    <row r="43" spans="1:22" ht="8.25" customHeight="1" x14ac:dyDescent="0.15">
      <c r="A43" s="14"/>
      <c r="B43" s="14"/>
      <c r="C43" s="16"/>
      <c r="D43" s="16"/>
      <c r="E43" s="16" t="s">
        <v>46</v>
      </c>
      <c r="F43" s="16"/>
      <c r="G43" s="5">
        <v>6578000</v>
      </c>
      <c r="H43" s="6">
        <v>1078000</v>
      </c>
      <c r="I43" s="6">
        <v>943000</v>
      </c>
      <c r="J43" s="5">
        <v>74000</v>
      </c>
      <c r="K43" s="5">
        <v>869000</v>
      </c>
      <c r="L43" s="5">
        <v>100000</v>
      </c>
      <c r="M43" s="5">
        <v>35000</v>
      </c>
      <c r="N43" s="5">
        <v>0</v>
      </c>
      <c r="O43" s="5">
        <v>0</v>
      </c>
      <c r="P43" s="5">
        <v>0</v>
      </c>
      <c r="Q43" s="5">
        <v>5500000</v>
      </c>
      <c r="R43" s="5">
        <v>5500000</v>
      </c>
      <c r="S43" s="17">
        <v>0</v>
      </c>
      <c r="T43" s="17"/>
      <c r="U43" s="5">
        <v>0</v>
      </c>
      <c r="V43" s="5">
        <v>0</v>
      </c>
    </row>
    <row r="44" spans="1:22" ht="8.25" customHeight="1" x14ac:dyDescent="0.15">
      <c r="A44" s="19" t="s">
        <v>62</v>
      </c>
      <c r="B44" s="19"/>
      <c r="C44" s="19"/>
      <c r="D44" s="19"/>
      <c r="E44" s="16" t="s">
        <v>43</v>
      </c>
      <c r="F44" s="16"/>
      <c r="G44" s="7">
        <v>278680738.92000002</v>
      </c>
      <c r="H44" s="4">
        <f>G44-Q44</f>
        <v>209032680.86000001</v>
      </c>
      <c r="I44" s="4">
        <f>J44+K44</f>
        <v>129309807.02</v>
      </c>
      <c r="J44" s="8">
        <v>70958971.609999999</v>
      </c>
      <c r="K44" s="9">
        <v>58350835.409999996</v>
      </c>
      <c r="L44" s="9">
        <v>13505095</v>
      </c>
      <c r="M44" s="9">
        <v>60918912</v>
      </c>
      <c r="N44" s="9">
        <v>2529979.4300000002</v>
      </c>
      <c r="O44" s="9">
        <v>498887.41</v>
      </c>
      <c r="P44" s="9">
        <v>2270000</v>
      </c>
      <c r="Q44" s="9">
        <v>69648058.060000002</v>
      </c>
      <c r="R44" s="9">
        <v>66548058.060000002</v>
      </c>
      <c r="S44" s="18">
        <v>43150818.369999997</v>
      </c>
      <c r="T44" s="18"/>
      <c r="U44" s="9">
        <v>0</v>
      </c>
      <c r="V44" s="10">
        <v>3100000</v>
      </c>
    </row>
    <row r="45" spans="1:22" ht="8.25" customHeight="1" x14ac:dyDescent="0.15">
      <c r="A45" s="19"/>
      <c r="B45" s="19"/>
      <c r="C45" s="19"/>
      <c r="D45" s="19"/>
      <c r="E45" s="16" t="s">
        <v>44</v>
      </c>
      <c r="F45" s="16"/>
      <c r="G45" s="7">
        <v>-65013.69</v>
      </c>
      <c r="H45" s="3">
        <v>0</v>
      </c>
      <c r="I45" s="3">
        <v>0</v>
      </c>
      <c r="J45" s="8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-65013.69</v>
      </c>
      <c r="R45" s="9">
        <v>-65013.69</v>
      </c>
      <c r="S45" s="18">
        <v>-65013.69</v>
      </c>
      <c r="T45" s="18"/>
      <c r="U45" s="9">
        <v>0</v>
      </c>
      <c r="V45" s="10">
        <v>0</v>
      </c>
    </row>
    <row r="46" spans="1:22" ht="8.25" customHeight="1" x14ac:dyDescent="0.15">
      <c r="A46" s="19"/>
      <c r="B46" s="19"/>
      <c r="C46" s="19"/>
      <c r="D46" s="19"/>
      <c r="E46" s="16" t="s">
        <v>45</v>
      </c>
      <c r="F46" s="16"/>
      <c r="G46" s="7">
        <v>5618775.1200000001</v>
      </c>
      <c r="H46" s="3">
        <v>3761.43</v>
      </c>
      <c r="I46" s="3">
        <v>3761.43</v>
      </c>
      <c r="J46" s="8">
        <v>3761.43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5615013.6900000004</v>
      </c>
      <c r="R46" s="9">
        <v>5615013.6900000004</v>
      </c>
      <c r="S46" s="18">
        <v>65013.69</v>
      </c>
      <c r="T46" s="18"/>
      <c r="U46" s="9">
        <v>0</v>
      </c>
      <c r="V46" s="10">
        <v>0</v>
      </c>
    </row>
    <row r="47" spans="1:22" ht="8.25" customHeight="1" x14ac:dyDescent="0.15">
      <c r="A47" s="19"/>
      <c r="B47" s="19"/>
      <c r="C47" s="19"/>
      <c r="D47" s="19"/>
      <c r="E47" s="16" t="s">
        <v>46</v>
      </c>
      <c r="F47" s="16"/>
      <c r="G47" s="7">
        <v>284234500.35000002</v>
      </c>
      <c r="H47" s="4">
        <f>H44-H45+H46</f>
        <v>209036442.29000002</v>
      </c>
      <c r="I47" s="4">
        <f>I44-I45+I46</f>
        <v>129313568.45</v>
      </c>
      <c r="J47" s="8">
        <v>70962733.040000007</v>
      </c>
      <c r="K47" s="9">
        <v>58350835.409999996</v>
      </c>
      <c r="L47" s="9">
        <v>13505095</v>
      </c>
      <c r="M47" s="9">
        <v>60918912</v>
      </c>
      <c r="N47" s="9">
        <v>2529979.4300000002</v>
      </c>
      <c r="O47" s="9">
        <v>498887.41</v>
      </c>
      <c r="P47" s="9">
        <v>2270000</v>
      </c>
      <c r="Q47" s="9">
        <v>75198058.060000002</v>
      </c>
      <c r="R47" s="9">
        <v>72098058.060000002</v>
      </c>
      <c r="S47" s="18">
        <v>43150818.369999997</v>
      </c>
      <c r="T47" s="18"/>
      <c r="U47" s="9">
        <v>0</v>
      </c>
      <c r="V47" s="10">
        <v>3100000</v>
      </c>
    </row>
  </sheetData>
  <mergeCells count="133">
    <mergeCell ref="E44:F44"/>
    <mergeCell ref="S44:T44"/>
    <mergeCell ref="E45:F45"/>
    <mergeCell ref="S45:T45"/>
    <mergeCell ref="E46:F46"/>
    <mergeCell ref="S46:T46"/>
    <mergeCell ref="A44:D47"/>
    <mergeCell ref="E47:F47"/>
    <mergeCell ref="S47:T47"/>
    <mergeCell ref="E40:F40"/>
    <mergeCell ref="S40:T40"/>
    <mergeCell ref="E41:F41"/>
    <mergeCell ref="S41:T41"/>
    <mergeCell ref="E42:F42"/>
    <mergeCell ref="S42:T42"/>
    <mergeCell ref="A40:A43"/>
    <mergeCell ref="B40:B43"/>
    <mergeCell ref="C40:D43"/>
    <mergeCell ref="E43:F43"/>
    <mergeCell ref="S43:T43"/>
    <mergeCell ref="E36:F36"/>
    <mergeCell ref="S36:T36"/>
    <mergeCell ref="E37:F37"/>
    <mergeCell ref="S37:T37"/>
    <mergeCell ref="E38:F38"/>
    <mergeCell ref="S38:T38"/>
    <mergeCell ref="A36:A39"/>
    <mergeCell ref="B36:B39"/>
    <mergeCell ref="C36:D39"/>
    <mergeCell ref="E39:F39"/>
    <mergeCell ref="S39:T39"/>
    <mergeCell ref="E32:F32"/>
    <mergeCell ref="S32:T32"/>
    <mergeCell ref="E33:F33"/>
    <mergeCell ref="S33:T33"/>
    <mergeCell ref="E34:F34"/>
    <mergeCell ref="S34:T34"/>
    <mergeCell ref="A32:A35"/>
    <mergeCell ref="B32:B35"/>
    <mergeCell ref="C32:D35"/>
    <mergeCell ref="E35:F35"/>
    <mergeCell ref="S35:T35"/>
    <mergeCell ref="E28:F28"/>
    <mergeCell ref="S28:T28"/>
    <mergeCell ref="E29:F29"/>
    <mergeCell ref="S29:T29"/>
    <mergeCell ref="E30:F30"/>
    <mergeCell ref="S30:T30"/>
    <mergeCell ref="A28:A31"/>
    <mergeCell ref="B28:B31"/>
    <mergeCell ref="C28:D31"/>
    <mergeCell ref="E31:F31"/>
    <mergeCell ref="S31:T31"/>
    <mergeCell ref="E24:F24"/>
    <mergeCell ref="S24:T24"/>
    <mergeCell ref="E25:F25"/>
    <mergeCell ref="S25:T25"/>
    <mergeCell ref="E26:F26"/>
    <mergeCell ref="S26:T26"/>
    <mergeCell ref="A24:A27"/>
    <mergeCell ref="B24:B27"/>
    <mergeCell ref="C24:D27"/>
    <mergeCell ref="E27:F27"/>
    <mergeCell ref="S27:T27"/>
    <mergeCell ref="E20:F20"/>
    <mergeCell ref="S20:T20"/>
    <mergeCell ref="E21:F21"/>
    <mergeCell ref="S21:T21"/>
    <mergeCell ref="E22:F22"/>
    <mergeCell ref="S22:T22"/>
    <mergeCell ref="A20:A23"/>
    <mergeCell ref="B20:B23"/>
    <mergeCell ref="C20:D23"/>
    <mergeCell ref="E23:F23"/>
    <mergeCell ref="S23:T23"/>
    <mergeCell ref="E16:F16"/>
    <mergeCell ref="S16:T16"/>
    <mergeCell ref="E17:F17"/>
    <mergeCell ref="S17:T17"/>
    <mergeCell ref="E18:F18"/>
    <mergeCell ref="S18:T18"/>
    <mergeCell ref="A16:A19"/>
    <mergeCell ref="B16:B19"/>
    <mergeCell ref="C16:D19"/>
    <mergeCell ref="E19:F19"/>
    <mergeCell ref="S19:T19"/>
    <mergeCell ref="E12:F12"/>
    <mergeCell ref="S12:T12"/>
    <mergeCell ref="E13:F13"/>
    <mergeCell ref="S13:T13"/>
    <mergeCell ref="E14:F14"/>
    <mergeCell ref="S14:T14"/>
    <mergeCell ref="A12:A15"/>
    <mergeCell ref="B12:B15"/>
    <mergeCell ref="C12:D15"/>
    <mergeCell ref="E15:F15"/>
    <mergeCell ref="S15:T15"/>
    <mergeCell ref="C7:F7"/>
    <mergeCell ref="S7:T7"/>
    <mergeCell ref="E8:F8"/>
    <mergeCell ref="S8:T8"/>
    <mergeCell ref="E9:F9"/>
    <mergeCell ref="S9:T9"/>
    <mergeCell ref="E10:F10"/>
    <mergeCell ref="S10:T10"/>
    <mergeCell ref="A8:A11"/>
    <mergeCell ref="B8:B11"/>
    <mergeCell ref="C8:D11"/>
    <mergeCell ref="E11:F11"/>
    <mergeCell ref="S11:T11"/>
    <mergeCell ref="A2:E2"/>
    <mergeCell ref="A1:V1"/>
    <mergeCell ref="H3:V3"/>
    <mergeCell ref="I4:P4"/>
    <mergeCell ref="R4:V4"/>
    <mergeCell ref="J5:K5"/>
    <mergeCell ref="S5:T5"/>
    <mergeCell ref="A3:A6"/>
    <mergeCell ref="B3:B6"/>
    <mergeCell ref="C3:F6"/>
    <mergeCell ref="G3:G6"/>
    <mergeCell ref="H4:H6"/>
    <mergeCell ref="I5:I6"/>
    <mergeCell ref="L5:L6"/>
    <mergeCell ref="M5:M6"/>
    <mergeCell ref="N5:N6"/>
    <mergeCell ref="O5:O6"/>
    <mergeCell ref="P5:P6"/>
    <mergeCell ref="Q4:Q6"/>
    <mergeCell ref="R5:R6"/>
    <mergeCell ref="S6:T6"/>
    <mergeCell ref="U5:U6"/>
    <mergeCell ref="V5:V6"/>
  </mergeCells>
  <printOptions horizontalCentered="1"/>
  <pageMargins left="0" right="0" top="0.59055118110236227" bottom="0.59055118110236227" header="0.39370078740157483" footer="0.39370078740157483"/>
  <pageSetup paperSize="9" orientation="landscape" horizontalDpi="300" verticalDpi="3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Page2</vt:lpstr>
      <vt:lpstr>Page2!Obszar_wydruku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Wydatki_wg_KR_RIO_od_2016</dc:title>
  <dc:creator>FastReport.NET</dc:creator>
  <cp:lastModifiedBy>Małgorzata Wojtczak</cp:lastModifiedBy>
  <cp:lastPrinted>2021-02-12T12:54:59Z</cp:lastPrinted>
  <dcterms:created xsi:type="dcterms:W3CDTF">2009-06-17T07:33:19Z</dcterms:created>
  <dcterms:modified xsi:type="dcterms:W3CDTF">2021-02-12T12:55:01Z</dcterms:modified>
</cp:coreProperties>
</file>